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artments\Engineering\000MASTER FILE\STREET MAINTENANCE (84)\All of 841102.00 - 2026 C&amp;G Program\841102.01 Collins Park Phase II\"/>
    </mc:Choice>
  </mc:AlternateContent>
  <xr:revisionPtr revIDLastSave="0" documentId="13_ncr:1_{3759E667-FDAD-4558-ABC5-A09AC85975A1}" xr6:coauthVersionLast="47" xr6:coauthVersionMax="47" xr10:uidLastSave="{00000000-0000-0000-0000-000000000000}"/>
  <bookViews>
    <workbookView xWindow="28680" yWindow="-120" windowWidth="29040" windowHeight="15720" xr2:uid="{1C903736-89E6-440D-AE88-9436BCB42CF7}"/>
  </bookViews>
  <sheets>
    <sheet name="Engineers Estimate" sheetId="1" r:id="rId1"/>
    <sheet name="Bid Compilation" sheetId="2" r:id="rId2"/>
  </sheets>
  <definedNames>
    <definedName name="_xlnm.Print_Area" localSheetId="1">'Bid Compilation'!$A$1:$X$18</definedName>
    <definedName name="_xlnm.Print_Area" localSheetId="0">'Engineers Estimate'!$A$1:$F$22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21" i="1" s="1"/>
  <c r="P8" i="2" l="1"/>
  <c r="P9" i="2"/>
  <c r="P10" i="2"/>
  <c r="P11" i="2"/>
  <c r="P12" i="2"/>
  <c r="P13" i="2"/>
  <c r="P14" i="2"/>
  <c r="P15" i="2"/>
  <c r="P16" i="2"/>
  <c r="P7" i="2"/>
  <c r="H8" i="2"/>
  <c r="H9" i="2"/>
  <c r="H10" i="2"/>
  <c r="H11" i="2"/>
  <c r="H12" i="2"/>
  <c r="H13" i="2"/>
  <c r="H14" i="2"/>
  <c r="H15" i="2"/>
  <c r="H16" i="2"/>
  <c r="H7" i="2"/>
  <c r="X8" i="2"/>
  <c r="X9" i="2"/>
  <c r="X10" i="2"/>
  <c r="X11" i="2"/>
  <c r="X12" i="2"/>
  <c r="X13" i="2"/>
  <c r="X14" i="2"/>
  <c r="X15" i="2"/>
  <c r="X16" i="2"/>
  <c r="X7" i="2"/>
  <c r="T8" i="2"/>
  <c r="T9" i="2"/>
  <c r="T10" i="2"/>
  <c r="T11" i="2"/>
  <c r="T12" i="2"/>
  <c r="T13" i="2"/>
  <c r="T14" i="2"/>
  <c r="T15" i="2"/>
  <c r="T16" i="2"/>
  <c r="T7" i="2"/>
  <c r="L8" i="2"/>
  <c r="L9" i="2"/>
  <c r="L10" i="2"/>
  <c r="L11" i="2"/>
  <c r="L12" i="2"/>
  <c r="L13" i="2"/>
  <c r="L14" i="2"/>
  <c r="L15" i="2"/>
  <c r="L16" i="2"/>
  <c r="L7" i="2"/>
  <c r="H18" i="2" l="1"/>
  <c r="L18" i="2" l="1"/>
  <c r="P18" i="2"/>
  <c r="T18" i="2"/>
  <c r="X18" i="2"/>
</calcChain>
</file>

<file path=xl/sharedStrings.xml><?xml version="1.0" encoding="utf-8"?>
<sst xmlns="http://schemas.openxmlformats.org/spreadsheetml/2006/main" count="134" uniqueCount="31">
  <si>
    <t>City of Topeka
Curb &amp; Gutter Replacement Program</t>
  </si>
  <si>
    <t>ITEM</t>
  </si>
  <si>
    <t>BID ITEM</t>
  </si>
  <si>
    <t>TOTAL QUANTITIES</t>
  </si>
  <si>
    <t>UNITS</t>
  </si>
  <si>
    <t>UNIT PRICE</t>
  </si>
  <si>
    <t>TOTAL</t>
  </si>
  <si>
    <t>Combined Curb &amp; Gutter (type varies)</t>
  </si>
  <si>
    <t>LF</t>
  </si>
  <si>
    <t>4" Concrete Sidewalk Remove &amp; Replace</t>
  </si>
  <si>
    <t>SF</t>
  </si>
  <si>
    <t>6" Concrete for approach transitions</t>
  </si>
  <si>
    <t>Tree Removal</t>
  </si>
  <si>
    <t>EA</t>
  </si>
  <si>
    <t>Aggregate Base - AB-3 (2") for under curbs</t>
  </si>
  <si>
    <t>Ton</t>
  </si>
  <si>
    <t>Aggregate Base - AB-3 (6") for approach transition</t>
  </si>
  <si>
    <t>Asphalt Pavement Patching (2")</t>
  </si>
  <si>
    <t>Steel Plate Driveway Access</t>
  </si>
  <si>
    <t>Seeding, Fertilizing and Mulch</t>
  </si>
  <si>
    <t>AC</t>
  </si>
  <si>
    <t xml:space="preserve">Traffic Control </t>
  </si>
  <si>
    <t>LS</t>
  </si>
  <si>
    <t>BID</t>
  </si>
  <si>
    <t>Project No.  841101.05</t>
  </si>
  <si>
    <t>2025 Curb &amp; Gutter Program South of SW 14th to SW 29th b/w Central Park &amp; Macvicar</t>
  </si>
  <si>
    <t>2025 Curb &amp; Gutter Program</t>
  </si>
  <si>
    <t>SW Huntoon St. to SW 15th St. b/w SW Collins Ave. &amp; SW Randolph Ave.</t>
  </si>
  <si>
    <t>Project No.  841102.01</t>
  </si>
  <si>
    <t>Collins Park Area Phase II</t>
  </si>
  <si>
    <t>CONTRACTOR'S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</si>
</sst>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7" fillId="0" borderId="13" xfId="0" applyFont="1" applyBorder="1"/>
    <xf numFmtId="0" fontId="7" fillId="0" borderId="14" xfId="0" applyFont="1" applyBorder="1"/>
    <xf numFmtId="0" fontId="8" fillId="0" borderId="14" xfId="0" applyFont="1" applyBorder="1"/>
    <xf numFmtId="0" fontId="7" fillId="0" borderId="15" xfId="0" applyFont="1" applyBorder="1"/>
    <xf numFmtId="0" fontId="8" fillId="0" borderId="13" xfId="0" applyFont="1" applyBorder="1"/>
    <xf numFmtId="0" fontId="8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7" xfId="0" applyFont="1" applyBorder="1"/>
    <xf numFmtId="0" fontId="8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7" xfId="0" applyFont="1" applyBorder="1"/>
    <xf numFmtId="0" fontId="9" fillId="0" borderId="8" xfId="0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44" fontId="9" fillId="0" borderId="9" xfId="0" applyNumberFormat="1" applyFont="1" applyBorder="1"/>
    <xf numFmtId="0" fontId="7" fillId="0" borderId="16" xfId="0" applyFont="1" applyBorder="1"/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9" fillId="0" borderId="16" xfId="0" applyFont="1" applyBorder="1"/>
    <xf numFmtId="164" fontId="7" fillId="0" borderId="14" xfId="0" applyNumberFormat="1" applyFont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44" fontId="8" fillId="0" borderId="20" xfId="0" applyNumberFormat="1" applyFont="1" applyBorder="1" applyAlignment="1">
      <alignment vertical="center"/>
    </xf>
    <xf numFmtId="44" fontId="0" fillId="0" borderId="0" xfId="0" applyNumberFormat="1"/>
    <xf numFmtId="0" fontId="1" fillId="0" borderId="0" xfId="0" applyFont="1"/>
    <xf numFmtId="44" fontId="1" fillId="0" borderId="0" xfId="0" applyNumberFormat="1" applyFont="1"/>
    <xf numFmtId="0" fontId="7" fillId="0" borderId="21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9" fillId="0" borderId="22" xfId="0" applyNumberFormat="1" applyFont="1" applyBorder="1"/>
    <xf numFmtId="164" fontId="9" fillId="0" borderId="0" xfId="0" applyNumberFormat="1" applyFont="1"/>
    <xf numFmtId="44" fontId="8" fillId="0" borderId="19" xfId="0" applyNumberFormat="1" applyFont="1" applyBorder="1" applyAlignment="1">
      <alignment vertical="center"/>
    </xf>
    <xf numFmtId="44" fontId="9" fillId="0" borderId="8" xfId="0" applyNumberFormat="1" applyFont="1" applyBorder="1" applyAlignment="1">
      <alignment horizontal="center"/>
    </xf>
    <xf numFmtId="44" fontId="9" fillId="0" borderId="14" xfId="0" applyNumberFormat="1" applyFont="1" applyBorder="1" applyAlignment="1">
      <alignment horizontal="center"/>
    </xf>
    <xf numFmtId="44" fontId="10" fillId="0" borderId="23" xfId="0" applyNumberFormat="1" applyFont="1" applyBorder="1" applyAlignment="1">
      <alignment horizontal="center"/>
    </xf>
    <xf numFmtId="7" fontId="10" fillId="0" borderId="24" xfId="0" applyNumberFormat="1" applyFont="1" applyBorder="1"/>
    <xf numFmtId="0" fontId="7" fillId="2" borderId="13" xfId="0" applyFont="1" applyFill="1" applyBorder="1"/>
    <xf numFmtId="0" fontId="7" fillId="2" borderId="14" xfId="0" applyFont="1" applyFill="1" applyBorder="1"/>
    <xf numFmtId="0" fontId="8" fillId="2" borderId="14" xfId="0" applyFont="1" applyFill="1" applyBorder="1"/>
    <xf numFmtId="0" fontId="7" fillId="2" borderId="15" xfId="0" applyFont="1" applyFill="1" applyBorder="1"/>
    <xf numFmtId="0" fontId="8" fillId="2" borderId="13" xfId="0" applyFont="1" applyFill="1" applyBorder="1"/>
    <xf numFmtId="0" fontId="8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1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7" xfId="0" applyFont="1" applyFill="1" applyBorder="1"/>
    <xf numFmtId="3" fontId="7" fillId="2" borderId="14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16" xfId="0" applyFont="1" applyFill="1" applyBorder="1"/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/>
    <xf numFmtId="4" fontId="9" fillId="2" borderId="14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0" fontId="8" fillId="2" borderId="20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22" xfId="0" applyBorder="1"/>
    <xf numFmtId="3" fontId="7" fillId="0" borderId="14" xfId="0" applyNumberFormat="1" applyFont="1" applyBorder="1" applyAlignment="1">
      <alignment horizontal="center"/>
    </xf>
    <xf numFmtId="4" fontId="9" fillId="0" borderId="14" xfId="0" applyNumberFormat="1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1" xfId="0" applyBorder="1"/>
    <xf numFmtId="0" fontId="8" fillId="0" borderId="13" xfId="0" applyFont="1" applyBorder="1" applyAlignment="1">
      <alignment horizontal="center" wrapText="1"/>
    </xf>
    <xf numFmtId="164" fontId="9" fillId="0" borderId="4" xfId="0" applyNumberFormat="1" applyFont="1" applyBorder="1"/>
    <xf numFmtId="44" fontId="8" fillId="0" borderId="18" xfId="0" applyNumberFormat="1" applyFont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E0D7-1373-4793-856C-30691B87D31B}">
  <dimension ref="A1:F23"/>
  <sheetViews>
    <sheetView tabSelected="1" workbookViewId="0">
      <selection activeCell="G20" sqref="G20"/>
    </sheetView>
  </sheetViews>
  <sheetFormatPr defaultRowHeight="15" x14ac:dyDescent="0.25"/>
  <cols>
    <col min="2" max="2" width="46.85546875" bestFit="1" customWidth="1"/>
    <col min="3" max="3" width="18.85546875" customWidth="1"/>
    <col min="4" max="4" width="17.7109375" customWidth="1"/>
    <col min="5" max="5" width="14.140625" bestFit="1" customWidth="1"/>
    <col min="6" max="6" width="14" bestFit="1" customWidth="1"/>
  </cols>
  <sheetData>
    <row r="1" spans="1:6" ht="20.25" x14ac:dyDescent="0.25">
      <c r="A1" s="101" t="s">
        <v>30</v>
      </c>
      <c r="B1" s="102"/>
      <c r="C1" s="102"/>
      <c r="D1" s="102"/>
      <c r="E1" s="102"/>
      <c r="F1" s="103"/>
    </row>
    <row r="2" spans="1:6" ht="15" customHeight="1" x14ac:dyDescent="0.25">
      <c r="A2" s="98"/>
      <c r="B2" s="99"/>
      <c r="C2" s="99"/>
      <c r="D2" s="99"/>
      <c r="E2" s="99"/>
      <c r="F2" s="100"/>
    </row>
    <row r="3" spans="1:6" ht="15.75" x14ac:dyDescent="0.25">
      <c r="A3" s="104" t="s">
        <v>28</v>
      </c>
      <c r="B3" s="105"/>
      <c r="C3" s="105"/>
      <c r="D3" s="105"/>
      <c r="E3" s="105"/>
      <c r="F3" s="106"/>
    </row>
    <row r="4" spans="1:6" ht="27.75" customHeight="1" x14ac:dyDescent="0.25">
      <c r="A4" s="107" t="s">
        <v>26</v>
      </c>
      <c r="B4" s="108"/>
      <c r="C4" s="108"/>
      <c r="D4" s="108"/>
      <c r="E4" s="108"/>
      <c r="F4" s="109"/>
    </row>
    <row r="5" spans="1:6" ht="27.75" customHeight="1" x14ac:dyDescent="0.25">
      <c r="A5" s="107" t="s">
        <v>29</v>
      </c>
      <c r="B5" s="108"/>
      <c r="C5" s="108"/>
      <c r="D5" s="108"/>
      <c r="E5" s="108"/>
      <c r="F5" s="109"/>
    </row>
    <row r="6" spans="1:6" ht="27.75" customHeight="1" x14ac:dyDescent="0.25">
      <c r="A6" s="110" t="s">
        <v>27</v>
      </c>
      <c r="B6" s="111"/>
      <c r="C6" s="111"/>
      <c r="D6" s="111"/>
      <c r="E6" s="111"/>
      <c r="F6" s="112"/>
    </row>
    <row r="7" spans="1:6" ht="15.75" x14ac:dyDescent="0.25">
      <c r="A7" s="1"/>
      <c r="B7" s="2"/>
      <c r="C7" s="3"/>
      <c r="D7" s="2"/>
      <c r="E7" s="2"/>
      <c r="F7" s="4"/>
    </row>
    <row r="8" spans="1:6" ht="31.5" x14ac:dyDescent="0.25">
      <c r="A8" s="5" t="s">
        <v>1</v>
      </c>
      <c r="B8" s="6" t="s">
        <v>2</v>
      </c>
      <c r="C8" s="7" t="s">
        <v>3</v>
      </c>
      <c r="D8" s="8" t="s">
        <v>4</v>
      </c>
      <c r="E8" s="8" t="s">
        <v>5</v>
      </c>
      <c r="F8" s="9" t="s">
        <v>6</v>
      </c>
    </row>
    <row r="9" spans="1:6" ht="15.75" x14ac:dyDescent="0.25">
      <c r="A9" s="10"/>
      <c r="B9" s="11"/>
      <c r="C9" s="7"/>
      <c r="D9" s="12"/>
      <c r="E9" s="12"/>
      <c r="F9" s="13"/>
    </row>
    <row r="10" spans="1:6" ht="15.75" x14ac:dyDescent="0.25">
      <c r="A10" s="14">
        <v>1</v>
      </c>
      <c r="B10" s="15" t="s">
        <v>7</v>
      </c>
      <c r="C10" s="75">
        <v>2878</v>
      </c>
      <c r="D10" s="16" t="s">
        <v>8</v>
      </c>
      <c r="E10" s="17"/>
      <c r="F10" s="18">
        <f>C10*E10</f>
        <v>0</v>
      </c>
    </row>
    <row r="11" spans="1:6" ht="15.75" x14ac:dyDescent="0.25">
      <c r="A11" s="14">
        <v>2</v>
      </c>
      <c r="B11" s="15" t="s">
        <v>9</v>
      </c>
      <c r="C11" s="75">
        <v>20</v>
      </c>
      <c r="D11" s="16" t="s">
        <v>10</v>
      </c>
      <c r="E11" s="17"/>
      <c r="F11" s="18">
        <f>C11*E11</f>
        <v>0</v>
      </c>
    </row>
    <row r="12" spans="1:6" ht="15.75" x14ac:dyDescent="0.25">
      <c r="A12" s="14">
        <v>3</v>
      </c>
      <c r="B12" s="19" t="s">
        <v>11</v>
      </c>
      <c r="C12" s="75">
        <v>704</v>
      </c>
      <c r="D12" s="20" t="s">
        <v>10</v>
      </c>
      <c r="E12" s="21"/>
      <c r="F12" s="18">
        <f t="shared" ref="F12:F19" si="0">C12*E12</f>
        <v>0</v>
      </c>
    </row>
    <row r="13" spans="1:6" ht="15.75" x14ac:dyDescent="0.25">
      <c r="A13" s="14">
        <v>4</v>
      </c>
      <c r="B13" s="19" t="s">
        <v>14</v>
      </c>
      <c r="C13" s="75">
        <v>128</v>
      </c>
      <c r="D13" s="20" t="s">
        <v>15</v>
      </c>
      <c r="E13" s="21"/>
      <c r="F13" s="18">
        <f t="shared" si="0"/>
        <v>0</v>
      </c>
    </row>
    <row r="14" spans="1:6" ht="15.75" x14ac:dyDescent="0.25">
      <c r="A14" s="14">
        <v>5</v>
      </c>
      <c r="B14" s="19" t="s">
        <v>16</v>
      </c>
      <c r="C14" s="75">
        <v>26</v>
      </c>
      <c r="D14" s="20" t="s">
        <v>15</v>
      </c>
      <c r="E14" s="21"/>
      <c r="F14" s="18">
        <f t="shared" si="0"/>
        <v>0</v>
      </c>
    </row>
    <row r="15" spans="1:6" ht="15.75" x14ac:dyDescent="0.25">
      <c r="A15" s="14">
        <v>6</v>
      </c>
      <c r="B15" s="19" t="s">
        <v>17</v>
      </c>
      <c r="C15" s="75">
        <v>55</v>
      </c>
      <c r="D15" s="20" t="s">
        <v>15</v>
      </c>
      <c r="E15" s="21"/>
      <c r="F15" s="18">
        <f t="shared" si="0"/>
        <v>0</v>
      </c>
    </row>
    <row r="16" spans="1:6" ht="15.75" x14ac:dyDescent="0.25">
      <c r="A16" s="14">
        <v>7</v>
      </c>
      <c r="B16" s="19" t="s">
        <v>18</v>
      </c>
      <c r="C16" s="75">
        <v>1</v>
      </c>
      <c r="D16" s="20" t="s">
        <v>13</v>
      </c>
      <c r="E16" s="21"/>
      <c r="F16" s="18">
        <f t="shared" si="0"/>
        <v>0</v>
      </c>
    </row>
    <row r="17" spans="1:6" ht="15.75" x14ac:dyDescent="0.25">
      <c r="A17" s="14">
        <v>8</v>
      </c>
      <c r="B17" s="19" t="s">
        <v>12</v>
      </c>
      <c r="C17" s="75">
        <v>1</v>
      </c>
      <c r="D17" s="20" t="s">
        <v>13</v>
      </c>
      <c r="E17" s="21"/>
      <c r="F17" s="18">
        <f>C17*E17</f>
        <v>0</v>
      </c>
    </row>
    <row r="18" spans="1:6" ht="15.75" x14ac:dyDescent="0.25">
      <c r="A18" s="14">
        <v>9</v>
      </c>
      <c r="B18" s="22" t="s">
        <v>19</v>
      </c>
      <c r="C18" s="76">
        <v>0.1</v>
      </c>
      <c r="D18" s="20" t="s">
        <v>20</v>
      </c>
      <c r="E18" s="21"/>
      <c r="F18" s="18">
        <f t="shared" si="0"/>
        <v>0</v>
      </c>
    </row>
    <row r="19" spans="1:6" ht="15.75" x14ac:dyDescent="0.25">
      <c r="A19" s="14">
        <v>10</v>
      </c>
      <c r="B19" s="19" t="s">
        <v>21</v>
      </c>
      <c r="C19" s="75">
        <v>1</v>
      </c>
      <c r="D19" s="20" t="s">
        <v>22</v>
      </c>
      <c r="E19" s="23"/>
      <c r="F19" s="18">
        <f t="shared" si="0"/>
        <v>0</v>
      </c>
    </row>
    <row r="20" spans="1:6" ht="15.75" x14ac:dyDescent="0.25">
      <c r="A20" s="30"/>
      <c r="B20" s="31"/>
      <c r="C20" s="32"/>
      <c r="D20" s="33"/>
      <c r="E20" s="34"/>
      <c r="F20" s="35"/>
    </row>
    <row r="21" spans="1:6" ht="24" customHeight="1" thickBot="1" x14ac:dyDescent="0.3">
      <c r="A21" s="24"/>
      <c r="B21" s="25"/>
      <c r="C21" s="25"/>
      <c r="D21" s="83" t="s">
        <v>30</v>
      </c>
      <c r="E21" s="84"/>
      <c r="F21" s="26">
        <f>SUM(F10:F19)</f>
        <v>0</v>
      </c>
    </row>
    <row r="23" spans="1:6" x14ac:dyDescent="0.25">
      <c r="F23" s="27"/>
    </row>
  </sheetData>
  <mergeCells count="7">
    <mergeCell ref="D21:E21"/>
    <mergeCell ref="A1:F1"/>
    <mergeCell ref="A2:F2"/>
    <mergeCell ref="A4:F4"/>
    <mergeCell ref="A3:F3"/>
    <mergeCell ref="A5:F5"/>
    <mergeCell ref="A6:F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A3DA-4FF7-49DC-BE71-5C5A9E84932D}">
  <sheetPr>
    <pageSetUpPr fitToPage="1"/>
  </sheetPr>
  <dimension ref="A1:X22"/>
  <sheetViews>
    <sheetView workbookViewId="0">
      <pane xSplit="4" topLeftCell="E1" activePane="topRight" state="frozen"/>
      <selection activeCell="A3" sqref="A3"/>
      <selection pane="topRight" activeCell="L20" sqref="L20"/>
    </sheetView>
  </sheetViews>
  <sheetFormatPr defaultRowHeight="15" x14ac:dyDescent="0.25"/>
  <cols>
    <col min="2" max="2" width="46.85546875" bestFit="1" customWidth="1"/>
    <col min="3" max="3" width="15" bestFit="1" customWidth="1"/>
    <col min="4" max="4" width="7.85546875" bestFit="1" customWidth="1"/>
    <col min="5" max="5" width="14.85546875" customWidth="1"/>
    <col min="7" max="7" width="13.28515625" customWidth="1"/>
    <col min="8" max="8" width="14" bestFit="1" customWidth="1"/>
    <col min="9" max="9" width="15" bestFit="1" customWidth="1"/>
    <col min="11" max="11" width="13.28515625" customWidth="1"/>
    <col min="12" max="12" width="14" bestFit="1" customWidth="1"/>
    <col min="13" max="13" width="14.85546875" customWidth="1"/>
    <col min="15" max="15" width="13.28515625" customWidth="1"/>
    <col min="16" max="16" width="14" bestFit="1" customWidth="1"/>
    <col min="17" max="17" width="15" customWidth="1"/>
    <col min="19" max="19" width="13.28515625" customWidth="1"/>
    <col min="20" max="20" width="14" bestFit="1" customWidth="1"/>
    <col min="21" max="21" width="14.85546875" customWidth="1"/>
    <col min="23" max="23" width="13.28515625" customWidth="1"/>
    <col min="24" max="24" width="14" bestFit="1" customWidth="1"/>
  </cols>
  <sheetData>
    <row r="1" spans="1:24" ht="18.75" x14ac:dyDescent="0.25">
      <c r="A1" s="88" t="s">
        <v>0</v>
      </c>
      <c r="B1" s="89"/>
      <c r="C1" s="89"/>
      <c r="D1" s="90"/>
      <c r="E1" s="71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3"/>
    </row>
    <row r="2" spans="1:24" ht="15.75" x14ac:dyDescent="0.25">
      <c r="A2" s="85" t="s">
        <v>24</v>
      </c>
      <c r="B2" s="86"/>
      <c r="C2" s="86"/>
      <c r="D2" s="87"/>
      <c r="E2" s="78"/>
      <c r="F2" s="78"/>
      <c r="X2" s="74"/>
    </row>
    <row r="3" spans="1:24" ht="33.75" customHeight="1" x14ac:dyDescent="0.25">
      <c r="A3" s="91" t="s">
        <v>25</v>
      </c>
      <c r="B3" s="92"/>
      <c r="C3" s="92"/>
      <c r="D3" s="93"/>
      <c r="E3" s="77"/>
      <c r="F3" s="77"/>
      <c r="G3" s="79"/>
      <c r="X3" s="74"/>
    </row>
    <row r="4" spans="1:24" ht="15.75" x14ac:dyDescent="0.25">
      <c r="A4" s="42"/>
      <c r="B4" s="43"/>
      <c r="C4" s="44"/>
      <c r="D4" s="45"/>
      <c r="E4" s="95"/>
      <c r="F4" s="95"/>
      <c r="G4" s="95"/>
      <c r="H4" s="96"/>
      <c r="I4" s="97"/>
      <c r="J4" s="95"/>
      <c r="K4" s="95"/>
      <c r="L4" s="96"/>
      <c r="M4" s="97"/>
      <c r="N4" s="95"/>
      <c r="O4" s="95"/>
      <c r="P4" s="96"/>
      <c r="Q4" s="97"/>
      <c r="R4" s="95"/>
      <c r="S4" s="95"/>
      <c r="T4" s="96"/>
      <c r="U4" s="97"/>
      <c r="V4" s="95"/>
      <c r="W4" s="95"/>
      <c r="X4" s="96"/>
    </row>
    <row r="5" spans="1:24" ht="31.5" x14ac:dyDescent="0.25">
      <c r="A5" s="46" t="s">
        <v>1</v>
      </c>
      <c r="B5" s="47" t="s">
        <v>2</v>
      </c>
      <c r="C5" s="48" t="s">
        <v>3</v>
      </c>
      <c r="D5" s="49" t="s">
        <v>4</v>
      </c>
      <c r="E5" s="67" t="s">
        <v>3</v>
      </c>
      <c r="F5" s="68" t="s">
        <v>4</v>
      </c>
      <c r="G5" s="70" t="s">
        <v>5</v>
      </c>
      <c r="H5" s="69" t="s">
        <v>6</v>
      </c>
      <c r="I5" s="70" t="s">
        <v>3</v>
      </c>
      <c r="J5" s="68" t="s">
        <v>4</v>
      </c>
      <c r="K5" s="70" t="s">
        <v>5</v>
      </c>
      <c r="L5" s="69" t="s">
        <v>6</v>
      </c>
      <c r="M5" s="70" t="s">
        <v>3</v>
      </c>
      <c r="N5" s="68" t="s">
        <v>4</v>
      </c>
      <c r="O5" s="70" t="s">
        <v>5</v>
      </c>
      <c r="P5" s="69" t="s">
        <v>6</v>
      </c>
      <c r="Q5" s="70" t="s">
        <v>3</v>
      </c>
      <c r="R5" s="68" t="s">
        <v>4</v>
      </c>
      <c r="S5" s="70" t="s">
        <v>5</v>
      </c>
      <c r="T5" s="69" t="s">
        <v>6</v>
      </c>
      <c r="U5" s="70" t="s">
        <v>3</v>
      </c>
      <c r="V5" s="68" t="s">
        <v>4</v>
      </c>
      <c r="W5" s="70" t="s">
        <v>5</v>
      </c>
      <c r="X5" s="69" t="s">
        <v>6</v>
      </c>
    </row>
    <row r="6" spans="1:24" ht="15.75" x14ac:dyDescent="0.25">
      <c r="A6" s="50"/>
      <c r="B6" s="51"/>
      <c r="C6" s="48"/>
      <c r="D6" s="49"/>
      <c r="E6" s="80"/>
      <c r="F6" s="12"/>
      <c r="G6" s="12"/>
      <c r="H6" s="13"/>
      <c r="I6" s="7"/>
      <c r="J6" s="12"/>
      <c r="K6" s="12"/>
      <c r="L6" s="13"/>
      <c r="M6" s="7"/>
      <c r="N6" s="12"/>
      <c r="O6" s="12"/>
      <c r="P6" s="13"/>
      <c r="Q6" s="7"/>
      <c r="R6" s="12"/>
      <c r="S6" s="12"/>
      <c r="T6" s="13"/>
      <c r="U6" s="7"/>
      <c r="V6" s="12"/>
      <c r="W6" s="12"/>
      <c r="X6" s="13"/>
    </row>
    <row r="7" spans="1:24" ht="15.75" x14ac:dyDescent="0.25">
      <c r="A7" s="52">
        <v>1</v>
      </c>
      <c r="B7" s="53" t="s">
        <v>7</v>
      </c>
      <c r="C7" s="54">
        <v>1603</v>
      </c>
      <c r="D7" s="57" t="s">
        <v>8</v>
      </c>
      <c r="E7" s="75">
        <v>1603</v>
      </c>
      <c r="F7" s="16" t="s">
        <v>8</v>
      </c>
      <c r="G7" s="38"/>
      <c r="H7" s="18">
        <f>E7*G7</f>
        <v>0</v>
      </c>
      <c r="I7" s="75">
        <v>1603</v>
      </c>
      <c r="J7" s="16" t="s">
        <v>8</v>
      </c>
      <c r="K7" s="38"/>
      <c r="L7" s="18">
        <f>I7*K7</f>
        <v>0</v>
      </c>
      <c r="M7" s="75">
        <v>1603</v>
      </c>
      <c r="N7" s="16" t="s">
        <v>8</v>
      </c>
      <c r="O7" s="40"/>
      <c r="P7" s="41">
        <f>M7*O7</f>
        <v>0</v>
      </c>
      <c r="Q7" s="75">
        <v>1603</v>
      </c>
      <c r="R7" s="16" t="s">
        <v>8</v>
      </c>
      <c r="S7" s="38"/>
      <c r="T7" s="18">
        <f>Q7*S7</f>
        <v>0</v>
      </c>
      <c r="U7" s="75">
        <v>1603</v>
      </c>
      <c r="V7" s="16" t="s">
        <v>8</v>
      </c>
      <c r="W7" s="38"/>
      <c r="X7" s="18">
        <f>U7*W7</f>
        <v>0</v>
      </c>
    </row>
    <row r="8" spans="1:24" ht="15.75" x14ac:dyDescent="0.25">
      <c r="A8" s="52">
        <v>2</v>
      </c>
      <c r="B8" s="53" t="s">
        <v>9</v>
      </c>
      <c r="C8" s="54">
        <v>20</v>
      </c>
      <c r="D8" s="55" t="s">
        <v>10</v>
      </c>
      <c r="E8" s="75">
        <v>20</v>
      </c>
      <c r="F8" s="16" t="s">
        <v>10</v>
      </c>
      <c r="G8" s="38"/>
      <c r="H8" s="18">
        <f t="shared" ref="H8:H16" si="0">E8*G8</f>
        <v>0</v>
      </c>
      <c r="I8" s="75">
        <v>20</v>
      </c>
      <c r="J8" s="16" t="s">
        <v>10</v>
      </c>
      <c r="K8" s="38"/>
      <c r="L8" s="18">
        <f t="shared" ref="L8:L16" si="1">I8*K8</f>
        <v>0</v>
      </c>
      <c r="M8" s="75">
        <v>20</v>
      </c>
      <c r="N8" s="16" t="s">
        <v>10</v>
      </c>
      <c r="O8" s="40"/>
      <c r="P8" s="41">
        <f t="shared" ref="P8:P16" si="2">M8*O8</f>
        <v>0</v>
      </c>
      <c r="Q8" s="75">
        <v>20</v>
      </c>
      <c r="R8" s="16" t="s">
        <v>10</v>
      </c>
      <c r="S8" s="38"/>
      <c r="T8" s="18">
        <f t="shared" ref="T8:T16" si="3">Q8*S8</f>
        <v>0</v>
      </c>
      <c r="U8" s="75">
        <v>20</v>
      </c>
      <c r="V8" s="16" t="s">
        <v>10</v>
      </c>
      <c r="W8" s="38"/>
      <c r="X8" s="18">
        <f t="shared" ref="X8:X16" si="4">U8*W8</f>
        <v>0</v>
      </c>
    </row>
    <row r="9" spans="1:24" ht="15.75" x14ac:dyDescent="0.25">
      <c r="A9" s="52">
        <v>3</v>
      </c>
      <c r="B9" s="56" t="s">
        <v>11</v>
      </c>
      <c r="C9" s="54">
        <v>500</v>
      </c>
      <c r="D9" s="57" t="s">
        <v>10</v>
      </c>
      <c r="E9" s="75">
        <v>500</v>
      </c>
      <c r="F9" s="20" t="s">
        <v>10</v>
      </c>
      <c r="G9" s="39"/>
      <c r="H9" s="18">
        <f t="shared" si="0"/>
        <v>0</v>
      </c>
      <c r="I9" s="75">
        <v>500</v>
      </c>
      <c r="J9" s="20" t="s">
        <v>10</v>
      </c>
      <c r="K9" s="39"/>
      <c r="L9" s="18">
        <f t="shared" si="1"/>
        <v>0</v>
      </c>
      <c r="M9" s="75">
        <v>500</v>
      </c>
      <c r="N9" s="20" t="s">
        <v>10</v>
      </c>
      <c r="O9" s="40"/>
      <c r="P9" s="41">
        <f t="shared" si="2"/>
        <v>0</v>
      </c>
      <c r="Q9" s="75">
        <v>500</v>
      </c>
      <c r="R9" s="20" t="s">
        <v>10</v>
      </c>
      <c r="S9" s="39"/>
      <c r="T9" s="18">
        <f t="shared" si="3"/>
        <v>0</v>
      </c>
      <c r="U9" s="75">
        <v>500</v>
      </c>
      <c r="V9" s="20" t="s">
        <v>10</v>
      </c>
      <c r="W9" s="39"/>
      <c r="X9" s="18">
        <f t="shared" si="4"/>
        <v>0</v>
      </c>
    </row>
    <row r="10" spans="1:24" ht="15.75" x14ac:dyDescent="0.25">
      <c r="A10" s="52">
        <v>4</v>
      </c>
      <c r="B10" s="56" t="s">
        <v>12</v>
      </c>
      <c r="C10" s="54">
        <v>1</v>
      </c>
      <c r="D10" s="57" t="s">
        <v>13</v>
      </c>
      <c r="E10" s="75">
        <v>1</v>
      </c>
      <c r="F10" s="20" t="s">
        <v>13</v>
      </c>
      <c r="G10" s="39"/>
      <c r="H10" s="18">
        <f t="shared" si="0"/>
        <v>0</v>
      </c>
      <c r="I10" s="75">
        <v>1</v>
      </c>
      <c r="J10" s="20" t="s">
        <v>13</v>
      </c>
      <c r="K10" s="39"/>
      <c r="L10" s="18">
        <f t="shared" si="1"/>
        <v>0</v>
      </c>
      <c r="M10" s="75">
        <v>1</v>
      </c>
      <c r="N10" s="20" t="s">
        <v>13</v>
      </c>
      <c r="O10" s="40"/>
      <c r="P10" s="41">
        <f t="shared" si="2"/>
        <v>0</v>
      </c>
      <c r="Q10" s="75">
        <v>1</v>
      </c>
      <c r="R10" s="20" t="s">
        <v>13</v>
      </c>
      <c r="S10" s="39"/>
      <c r="T10" s="18">
        <f t="shared" si="3"/>
        <v>0</v>
      </c>
      <c r="U10" s="75">
        <v>1</v>
      </c>
      <c r="V10" s="20" t="s">
        <v>13</v>
      </c>
      <c r="W10" s="39"/>
      <c r="X10" s="18">
        <f t="shared" si="4"/>
        <v>0</v>
      </c>
    </row>
    <row r="11" spans="1:24" ht="15.75" x14ac:dyDescent="0.25">
      <c r="A11" s="52">
        <v>5</v>
      </c>
      <c r="B11" s="56" t="s">
        <v>14</v>
      </c>
      <c r="C11" s="54">
        <v>90</v>
      </c>
      <c r="D11" s="57" t="s">
        <v>15</v>
      </c>
      <c r="E11" s="75">
        <v>90</v>
      </c>
      <c r="F11" s="20" t="s">
        <v>15</v>
      </c>
      <c r="G11" s="39"/>
      <c r="H11" s="18">
        <f t="shared" si="0"/>
        <v>0</v>
      </c>
      <c r="I11" s="75">
        <v>90</v>
      </c>
      <c r="J11" s="20" t="s">
        <v>15</v>
      </c>
      <c r="K11" s="39"/>
      <c r="L11" s="18">
        <f t="shared" si="1"/>
        <v>0</v>
      </c>
      <c r="M11" s="75">
        <v>90</v>
      </c>
      <c r="N11" s="20" t="s">
        <v>15</v>
      </c>
      <c r="O11" s="40"/>
      <c r="P11" s="41">
        <f t="shared" si="2"/>
        <v>0</v>
      </c>
      <c r="Q11" s="75">
        <v>90</v>
      </c>
      <c r="R11" s="20" t="s">
        <v>15</v>
      </c>
      <c r="S11" s="39"/>
      <c r="T11" s="18">
        <f t="shared" si="3"/>
        <v>0</v>
      </c>
      <c r="U11" s="75">
        <v>90</v>
      </c>
      <c r="V11" s="20" t="s">
        <v>15</v>
      </c>
      <c r="W11" s="39"/>
      <c r="X11" s="18">
        <f t="shared" si="4"/>
        <v>0</v>
      </c>
    </row>
    <row r="12" spans="1:24" ht="15.75" x14ac:dyDescent="0.25">
      <c r="A12" s="52">
        <v>6</v>
      </c>
      <c r="B12" s="56" t="s">
        <v>16</v>
      </c>
      <c r="C12" s="54">
        <v>50</v>
      </c>
      <c r="D12" s="57" t="s">
        <v>15</v>
      </c>
      <c r="E12" s="75">
        <v>50</v>
      </c>
      <c r="F12" s="20" t="s">
        <v>15</v>
      </c>
      <c r="G12" s="39"/>
      <c r="H12" s="18">
        <f t="shared" si="0"/>
        <v>0</v>
      </c>
      <c r="I12" s="75">
        <v>50</v>
      </c>
      <c r="J12" s="20" t="s">
        <v>15</v>
      </c>
      <c r="K12" s="39"/>
      <c r="L12" s="18">
        <f t="shared" si="1"/>
        <v>0</v>
      </c>
      <c r="M12" s="75">
        <v>50</v>
      </c>
      <c r="N12" s="20" t="s">
        <v>15</v>
      </c>
      <c r="O12" s="40"/>
      <c r="P12" s="41">
        <f t="shared" si="2"/>
        <v>0</v>
      </c>
      <c r="Q12" s="75">
        <v>50</v>
      </c>
      <c r="R12" s="20" t="s">
        <v>15</v>
      </c>
      <c r="S12" s="39"/>
      <c r="T12" s="18">
        <f t="shared" si="3"/>
        <v>0</v>
      </c>
      <c r="U12" s="75">
        <v>50</v>
      </c>
      <c r="V12" s="20" t="s">
        <v>15</v>
      </c>
      <c r="W12" s="39"/>
      <c r="X12" s="18">
        <f t="shared" si="4"/>
        <v>0</v>
      </c>
    </row>
    <row r="13" spans="1:24" ht="15.75" x14ac:dyDescent="0.25">
      <c r="A13" s="52">
        <v>7</v>
      </c>
      <c r="B13" s="56" t="s">
        <v>17</v>
      </c>
      <c r="C13" s="54">
        <v>120</v>
      </c>
      <c r="D13" s="57" t="s">
        <v>15</v>
      </c>
      <c r="E13" s="75">
        <v>120</v>
      </c>
      <c r="F13" s="20" t="s">
        <v>15</v>
      </c>
      <c r="G13" s="39"/>
      <c r="H13" s="18">
        <f t="shared" si="0"/>
        <v>0</v>
      </c>
      <c r="I13" s="75">
        <v>120</v>
      </c>
      <c r="J13" s="20" t="s">
        <v>15</v>
      </c>
      <c r="K13" s="39"/>
      <c r="L13" s="18">
        <f t="shared" si="1"/>
        <v>0</v>
      </c>
      <c r="M13" s="75">
        <v>120</v>
      </c>
      <c r="N13" s="20" t="s">
        <v>15</v>
      </c>
      <c r="O13" s="40"/>
      <c r="P13" s="41">
        <f t="shared" si="2"/>
        <v>0</v>
      </c>
      <c r="Q13" s="75">
        <v>120</v>
      </c>
      <c r="R13" s="20" t="s">
        <v>15</v>
      </c>
      <c r="S13" s="39"/>
      <c r="T13" s="18">
        <f t="shared" si="3"/>
        <v>0</v>
      </c>
      <c r="U13" s="75">
        <v>120</v>
      </c>
      <c r="V13" s="20" t="s">
        <v>15</v>
      </c>
      <c r="W13" s="39"/>
      <c r="X13" s="18">
        <f t="shared" si="4"/>
        <v>0</v>
      </c>
    </row>
    <row r="14" spans="1:24" ht="15.75" x14ac:dyDescent="0.25">
      <c r="A14" s="52">
        <v>8</v>
      </c>
      <c r="B14" s="56" t="s">
        <v>18</v>
      </c>
      <c r="C14" s="54">
        <v>1</v>
      </c>
      <c r="D14" s="57" t="s">
        <v>13</v>
      </c>
      <c r="E14" s="75">
        <v>1</v>
      </c>
      <c r="F14" s="20" t="s">
        <v>13</v>
      </c>
      <c r="G14" s="39"/>
      <c r="H14" s="18">
        <f t="shared" si="0"/>
        <v>0</v>
      </c>
      <c r="I14" s="75">
        <v>1</v>
      </c>
      <c r="J14" s="20" t="s">
        <v>13</v>
      </c>
      <c r="K14" s="39"/>
      <c r="L14" s="18">
        <f t="shared" si="1"/>
        <v>0</v>
      </c>
      <c r="M14" s="75">
        <v>1</v>
      </c>
      <c r="N14" s="20" t="s">
        <v>13</v>
      </c>
      <c r="O14" s="40"/>
      <c r="P14" s="41">
        <f t="shared" si="2"/>
        <v>0</v>
      </c>
      <c r="Q14" s="75">
        <v>1</v>
      </c>
      <c r="R14" s="20" t="s">
        <v>13</v>
      </c>
      <c r="S14" s="39"/>
      <c r="T14" s="18">
        <f t="shared" si="3"/>
        <v>0</v>
      </c>
      <c r="U14" s="75">
        <v>1</v>
      </c>
      <c r="V14" s="20" t="s">
        <v>13</v>
      </c>
      <c r="W14" s="39"/>
      <c r="X14" s="18">
        <f t="shared" si="4"/>
        <v>0</v>
      </c>
    </row>
    <row r="15" spans="1:24" ht="15.75" x14ac:dyDescent="0.25">
      <c r="A15" s="52">
        <v>9</v>
      </c>
      <c r="B15" s="58" t="s">
        <v>19</v>
      </c>
      <c r="C15" s="59">
        <v>0.1</v>
      </c>
      <c r="D15" s="57" t="s">
        <v>20</v>
      </c>
      <c r="E15" s="76">
        <v>0.1</v>
      </c>
      <c r="F15" s="20" t="s">
        <v>20</v>
      </c>
      <c r="G15" s="39"/>
      <c r="H15" s="18">
        <f t="shared" si="0"/>
        <v>0</v>
      </c>
      <c r="I15" s="76">
        <v>0.1</v>
      </c>
      <c r="J15" s="20" t="s">
        <v>20</v>
      </c>
      <c r="K15" s="39"/>
      <c r="L15" s="18">
        <f t="shared" si="1"/>
        <v>0</v>
      </c>
      <c r="M15" s="76">
        <v>0.1</v>
      </c>
      <c r="N15" s="20" t="s">
        <v>20</v>
      </c>
      <c r="O15" s="40"/>
      <c r="P15" s="41">
        <f t="shared" si="2"/>
        <v>0</v>
      </c>
      <c r="Q15" s="76">
        <v>0.1</v>
      </c>
      <c r="R15" s="20" t="s">
        <v>20</v>
      </c>
      <c r="S15" s="39"/>
      <c r="T15" s="18">
        <f t="shared" si="3"/>
        <v>0</v>
      </c>
      <c r="U15" s="76">
        <v>0.1</v>
      </c>
      <c r="V15" s="20" t="s">
        <v>20</v>
      </c>
      <c r="W15" s="39"/>
      <c r="X15" s="18">
        <f t="shared" si="4"/>
        <v>0</v>
      </c>
    </row>
    <row r="16" spans="1:24" ht="15.75" x14ac:dyDescent="0.25">
      <c r="A16" s="52">
        <v>10</v>
      </c>
      <c r="B16" s="56" t="s">
        <v>21</v>
      </c>
      <c r="C16" s="54">
        <v>1</v>
      </c>
      <c r="D16" s="57" t="s">
        <v>22</v>
      </c>
      <c r="E16" s="75">
        <v>1</v>
      </c>
      <c r="F16" s="20" t="s">
        <v>22</v>
      </c>
      <c r="G16" s="39"/>
      <c r="H16" s="18">
        <f t="shared" si="0"/>
        <v>0</v>
      </c>
      <c r="I16" s="75">
        <v>1</v>
      </c>
      <c r="J16" s="20" t="s">
        <v>22</v>
      </c>
      <c r="K16" s="39"/>
      <c r="L16" s="18">
        <f t="shared" si="1"/>
        <v>0</v>
      </c>
      <c r="M16" s="75">
        <v>1</v>
      </c>
      <c r="N16" s="20" t="s">
        <v>22</v>
      </c>
      <c r="O16" s="40"/>
      <c r="P16" s="41">
        <f t="shared" si="2"/>
        <v>0</v>
      </c>
      <c r="Q16" s="75">
        <v>1</v>
      </c>
      <c r="R16" s="20" t="s">
        <v>22</v>
      </c>
      <c r="S16" s="39"/>
      <c r="T16" s="18">
        <f t="shared" si="3"/>
        <v>0</v>
      </c>
      <c r="U16" s="75">
        <v>1</v>
      </c>
      <c r="V16" s="20" t="s">
        <v>22</v>
      </c>
      <c r="W16" s="39"/>
      <c r="X16" s="18">
        <f t="shared" si="4"/>
        <v>0</v>
      </c>
    </row>
    <row r="17" spans="1:24" ht="15.75" x14ac:dyDescent="0.25">
      <c r="A17" s="60"/>
      <c r="B17" s="61"/>
      <c r="C17" s="62"/>
      <c r="D17" s="63"/>
      <c r="E17" s="81"/>
      <c r="F17" s="33"/>
      <c r="G17" s="34"/>
      <c r="H17" s="35"/>
      <c r="I17" s="36"/>
      <c r="J17" s="33"/>
      <c r="K17" s="34"/>
      <c r="L17" s="35"/>
      <c r="M17" s="36"/>
      <c r="N17" s="33"/>
      <c r="O17" s="34"/>
      <c r="P17" s="35"/>
      <c r="Q17" s="36"/>
      <c r="R17" s="33"/>
      <c r="S17" s="34"/>
      <c r="T17" s="35"/>
      <c r="U17" s="36"/>
      <c r="V17" s="33"/>
      <c r="W17" s="34"/>
      <c r="X17" s="35"/>
    </row>
    <row r="18" spans="1:24" ht="16.5" thickBot="1" x14ac:dyDescent="0.3">
      <c r="A18" s="64"/>
      <c r="B18" s="65"/>
      <c r="C18" s="65"/>
      <c r="D18" s="66"/>
      <c r="E18" s="82"/>
      <c r="F18" s="94" t="s">
        <v>23</v>
      </c>
      <c r="G18" s="94"/>
      <c r="H18" s="26">
        <f>SUM(H7:H16)</f>
        <v>0</v>
      </c>
      <c r="I18" s="37"/>
      <c r="J18" s="94" t="s">
        <v>23</v>
      </c>
      <c r="K18" s="94"/>
      <c r="L18" s="26">
        <f>SUM(L7:L16)</f>
        <v>0</v>
      </c>
      <c r="M18" s="37"/>
      <c r="N18" s="94" t="s">
        <v>23</v>
      </c>
      <c r="O18" s="94"/>
      <c r="P18" s="26">
        <f>SUM(P7:P16)</f>
        <v>0</v>
      </c>
      <c r="Q18" s="37"/>
      <c r="R18" s="94" t="s">
        <v>23</v>
      </c>
      <c r="S18" s="94"/>
      <c r="T18" s="26">
        <f>SUM(T7:T16)</f>
        <v>0</v>
      </c>
      <c r="U18" s="37"/>
      <c r="V18" s="94" t="s">
        <v>23</v>
      </c>
      <c r="W18" s="94"/>
      <c r="X18" s="26">
        <f>SUM(X7:X16)</f>
        <v>0</v>
      </c>
    </row>
    <row r="20" spans="1:24" x14ac:dyDescent="0.25">
      <c r="E20" s="27"/>
    </row>
    <row r="21" spans="1:24" x14ac:dyDescent="0.25">
      <c r="D21" s="28"/>
      <c r="E21" s="29"/>
    </row>
    <row r="22" spans="1:24" x14ac:dyDescent="0.25">
      <c r="E22" s="27"/>
    </row>
  </sheetData>
  <mergeCells count="13">
    <mergeCell ref="J18:K18"/>
    <mergeCell ref="N18:O18"/>
    <mergeCell ref="R18:S18"/>
    <mergeCell ref="V18:W18"/>
    <mergeCell ref="Q4:T4"/>
    <mergeCell ref="U4:X4"/>
    <mergeCell ref="I4:L4"/>
    <mergeCell ref="M4:P4"/>
    <mergeCell ref="A1:D1"/>
    <mergeCell ref="A2:D2"/>
    <mergeCell ref="A3:D3"/>
    <mergeCell ref="F18:G18"/>
    <mergeCell ref="E4:H4"/>
  </mergeCells>
  <pageMargins left="0" right="0" top="0.75" bottom="0.25" header="0.3" footer="0.3"/>
  <pageSetup scale="40" fitToHeight="0" orientation="landscape" r:id="rId1"/>
  <headerFooter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Engineers Estimate</vt:lpstr>
      <vt:lpstr>Bid Compilation</vt:lpstr>
      <vt:lpstr>'Bid Compilation'!Print_Area</vt:lpstr>
      <vt:lpstr>'Engineers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Schuetz</dc:creator>
  <cp:lastModifiedBy>Vincent Schuetz</cp:lastModifiedBy>
  <cp:lastPrinted>2025-09-11T16:47:52Z</cp:lastPrinted>
  <dcterms:created xsi:type="dcterms:W3CDTF">2024-03-05T18:17:24Z</dcterms:created>
  <dcterms:modified xsi:type="dcterms:W3CDTF">2026-01-14T17:09:45Z</dcterms:modified>
</cp:coreProperties>
</file>